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scarborough/Desktop/Paper2_MetaGMetaT/Paper/mSystems/Resubmission/Final_Resubmission/"/>
    </mc:Choice>
  </mc:AlternateContent>
  <xr:revisionPtr revIDLastSave="0" documentId="13_ncr:1_{70AA4049-3730-D14A-AEC1-5EBCDFAB305D}" xr6:coauthVersionLast="37" xr6:coauthVersionMax="37" xr10:uidLastSave="{00000000-0000-0000-0000-000000000000}"/>
  <bookViews>
    <workbookView xWindow="3220" yWindow="600" windowWidth="25040" windowHeight="15500" tabRatio="500" xr2:uid="{00000000-000D-0000-FFFF-FFFF00000000}"/>
  </bookViews>
  <sheets>
    <sheet name="ReadMappingSummary" sheetId="14" r:id="rId1"/>
  </sheets>
  <definedNames>
    <definedName name="_xlnm._FilterDatabase" localSheetId="0" hidden="1">ReadMappingSummary!$A$51:$H$51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4" l="1"/>
  <c r="C13" i="14"/>
  <c r="B13" i="14"/>
  <c r="E12" i="14"/>
  <c r="E11" i="14"/>
  <c r="E10" i="14"/>
  <c r="D7" i="14"/>
  <c r="C7" i="14"/>
  <c r="B7" i="14"/>
  <c r="E6" i="14"/>
  <c r="E5" i="14"/>
  <c r="E4" i="14"/>
  <c r="E3" i="14"/>
  <c r="E2" i="14"/>
</calcChain>
</file>

<file path=xl/sharedStrings.xml><?xml version="1.0" encoding="utf-8"?>
<sst xmlns="http://schemas.openxmlformats.org/spreadsheetml/2006/main" count="94" uniqueCount="43">
  <si>
    <t xml:space="preserve">Total </t>
  </si>
  <si>
    <t>Raw Reads</t>
  </si>
  <si>
    <t>Post Trimming (Sickle)</t>
  </si>
  <si>
    <t>Post Error Correction (Bayes Hammer)</t>
  </si>
  <si>
    <t>Platform</t>
  </si>
  <si>
    <t>Total</t>
  </si>
  <si>
    <t>Post rRNA Removal (SortmerRNA)</t>
  </si>
  <si>
    <t>Total Reads</t>
  </si>
  <si>
    <t>Total Corrected DNA Reads</t>
  </si>
  <si>
    <t>Bin ID</t>
  </si>
  <si>
    <t>Bin Size (bp)</t>
  </si>
  <si>
    <t>Relative Abundance</t>
  </si>
  <si>
    <t>Total Post-rRNA Removal cDNA Reads</t>
  </si>
  <si>
    <t>cDNA Reads Mapped</t>
  </si>
  <si>
    <t>Normalized DNA Reads</t>
  </si>
  <si>
    <t>% cDNA Reads Mapped</t>
  </si>
  <si>
    <t>Normalized cDNA Reads</t>
  </si>
  <si>
    <t>Relative Expression</t>
  </si>
  <si>
    <t>LAC1</t>
  </si>
  <si>
    <t>LAC2</t>
  </si>
  <si>
    <t>LAC3</t>
  </si>
  <si>
    <t>LAC4</t>
  </si>
  <si>
    <t>LAC5</t>
  </si>
  <si>
    <t>96d_Rep1</t>
  </si>
  <si>
    <t>96d_Rep2</t>
  </si>
  <si>
    <t>96d_Rep3</t>
  </si>
  <si>
    <t>12d</t>
  </si>
  <si>
    <t>48d</t>
  </si>
  <si>
    <t>LCO1</t>
  </si>
  <si>
    <t>COR1</t>
  </si>
  <si>
    <t>COR2</t>
  </si>
  <si>
    <t>COR3</t>
  </si>
  <si>
    <t>Mapped to 96d Contigs</t>
  </si>
  <si>
    <t>% Mapped to 96d Contigs</t>
  </si>
  <si>
    <t>96d</t>
  </si>
  <si>
    <t>84d</t>
  </si>
  <si>
    <t>120d</t>
  </si>
  <si>
    <t>EUB1</t>
  </si>
  <si>
    <t xml:space="preserve">Sample </t>
  </si>
  <si>
    <t>96d DNA Reads Mapped</t>
  </si>
  <si>
    <t>96d Percent DNA Reads Mapped</t>
  </si>
  <si>
    <t>Number of Reads Mapped</t>
  </si>
  <si>
    <t>Percentage of Reads Mapped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</si>
</sst>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#,##0_ ;\-#,##0\ "/>
    <numFmt numFmtId="167" formatCode="0.00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32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32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/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0" fontId="5" fillId="0" borderId="1" xfId="0" applyFont="1" applyBorder="1"/>
    <xf numFmtId="10" fontId="0" fillId="0" borderId="1" xfId="32" applyNumberFormat="1" applyFont="1" applyBorder="1" applyAlignment="1">
      <alignment horizontal="center"/>
    </xf>
    <xf numFmtId="167" fontId="0" fillId="0" borderId="1" xfId="3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/>
  </cellXfs>
  <cellStyles count="11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  <cellStyle name="Percent" xfId="3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topLeftCell="A20" workbookViewId="0">
      <selection activeCell="G17" sqref="G17"/>
    </sheetView>
  </sheetViews>
  <sheetFormatPr baseColWidth="10" defaultRowHeight="16" x14ac:dyDescent="0.2"/>
  <cols>
    <col min="1" max="1" width="33.5" bestFit="1" customWidth="1"/>
    <col min="2" max="2" width="11.5" bestFit="1" customWidth="1"/>
    <col min="3" max="3" width="21.5" bestFit="1" customWidth="1"/>
    <col min="4" max="4" width="33.33203125" bestFit="1" customWidth="1"/>
    <col min="5" max="5" width="21.6640625" bestFit="1" customWidth="1"/>
    <col min="6" max="6" width="17.6640625" bestFit="1" customWidth="1"/>
    <col min="7" max="7" width="21" bestFit="1" customWidth="1"/>
    <col min="8" max="8" width="17" bestFit="1" customWidth="1"/>
  </cols>
  <sheetData>
    <row r="1" spans="1:5" x14ac:dyDescent="0.2">
      <c r="A1" s="1" t="s">
        <v>38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 x14ac:dyDescent="0.2">
      <c r="A2" s="2" t="s">
        <v>26</v>
      </c>
      <c r="B2" s="13">
        <v>38448638</v>
      </c>
      <c r="C2" s="13">
        <v>37417902</v>
      </c>
      <c r="D2" s="13">
        <v>36978050</v>
      </c>
      <c r="E2" s="5" t="str">
        <f>"Hi Seq 2x250"</f>
        <v>Hi Seq 2x250</v>
      </c>
    </row>
    <row r="3" spans="1:5" x14ac:dyDescent="0.2">
      <c r="A3" s="2" t="s">
        <v>27</v>
      </c>
      <c r="B3" s="13">
        <v>42311332</v>
      </c>
      <c r="C3" s="13">
        <v>41458764</v>
      </c>
      <c r="D3" s="13">
        <v>41431978</v>
      </c>
      <c r="E3" s="5" t="str">
        <f>"Hi Seq 2x250"</f>
        <v>Hi Seq 2x250</v>
      </c>
    </row>
    <row r="4" spans="1:5" x14ac:dyDescent="0.2">
      <c r="A4" s="2" t="s">
        <v>35</v>
      </c>
      <c r="B4" s="13">
        <v>47317260</v>
      </c>
      <c r="C4" s="13">
        <v>46563164</v>
      </c>
      <c r="D4" s="13">
        <v>46535900</v>
      </c>
      <c r="E4" s="5" t="str">
        <f>"Hi Seq 2x250"</f>
        <v>Hi Seq 2x250</v>
      </c>
    </row>
    <row r="5" spans="1:5" x14ac:dyDescent="0.2">
      <c r="A5" s="2" t="s">
        <v>34</v>
      </c>
      <c r="B5" s="13">
        <v>46351292</v>
      </c>
      <c r="C5" s="13">
        <v>45727640</v>
      </c>
      <c r="D5" s="13">
        <v>45705224</v>
      </c>
      <c r="E5" s="5" t="str">
        <f>"Hi Seq 2x250"</f>
        <v>Hi Seq 2x250</v>
      </c>
    </row>
    <row r="6" spans="1:5" x14ac:dyDescent="0.2">
      <c r="A6" s="2" t="s">
        <v>36</v>
      </c>
      <c r="B6" s="13">
        <v>48633254</v>
      </c>
      <c r="C6" s="13">
        <v>47952576</v>
      </c>
      <c r="D6" s="5">
        <v>47927966</v>
      </c>
      <c r="E6" s="5" t="str">
        <f>"Hi Seq 2x250"</f>
        <v>Hi Seq 2x250</v>
      </c>
    </row>
    <row r="7" spans="1:5" x14ac:dyDescent="0.2">
      <c r="A7" s="1" t="s">
        <v>5</v>
      </c>
      <c r="B7" s="14">
        <f>SUM(B2:B6)</f>
        <v>223061776</v>
      </c>
      <c r="C7" s="14">
        <f>SUM(C2:C6)</f>
        <v>219120046</v>
      </c>
      <c r="D7" s="14">
        <f>SUM(D2:D6)</f>
        <v>218579118</v>
      </c>
      <c r="E7" s="10"/>
    </row>
    <row r="8" spans="1:5" x14ac:dyDescent="0.2">
      <c r="A8" s="3"/>
      <c r="B8" s="15"/>
      <c r="C8" s="15"/>
      <c r="D8" s="15"/>
      <c r="E8" s="16"/>
    </row>
    <row r="9" spans="1:5" x14ac:dyDescent="0.2">
      <c r="A9" s="2"/>
      <c r="B9" s="14" t="s">
        <v>1</v>
      </c>
      <c r="C9" s="14" t="s">
        <v>2</v>
      </c>
      <c r="D9" s="14" t="s">
        <v>6</v>
      </c>
      <c r="E9" s="12" t="s">
        <v>4</v>
      </c>
    </row>
    <row r="10" spans="1:5" x14ac:dyDescent="0.2">
      <c r="A10" s="2" t="s">
        <v>23</v>
      </c>
      <c r="B10" s="13">
        <v>22200229</v>
      </c>
      <c r="C10" s="13">
        <v>22099904</v>
      </c>
      <c r="D10" s="13">
        <v>21181252</v>
      </c>
      <c r="E10" s="5" t="str">
        <f>"Hi Seq 1x100"</f>
        <v>Hi Seq 1x100</v>
      </c>
    </row>
    <row r="11" spans="1:5" x14ac:dyDescent="0.2">
      <c r="A11" s="2" t="s">
        <v>24</v>
      </c>
      <c r="B11" s="13">
        <v>31761046</v>
      </c>
      <c r="C11" s="13">
        <v>31613035</v>
      </c>
      <c r="D11" s="13">
        <v>30125052</v>
      </c>
      <c r="E11" s="5" t="str">
        <f>"Hi Seq 1x100"</f>
        <v>Hi Seq 1x100</v>
      </c>
    </row>
    <row r="12" spans="1:5" x14ac:dyDescent="0.2">
      <c r="A12" s="2" t="s">
        <v>25</v>
      </c>
      <c r="B12" s="13">
        <v>33011512</v>
      </c>
      <c r="C12" s="13">
        <v>32854102</v>
      </c>
      <c r="D12" s="13">
        <v>31320648</v>
      </c>
      <c r="E12" s="5" t="str">
        <f>"Hi Seq 1x100"</f>
        <v>Hi Seq 1x100</v>
      </c>
    </row>
    <row r="13" spans="1:5" x14ac:dyDescent="0.2">
      <c r="A13" s="1" t="s">
        <v>0</v>
      </c>
      <c r="B13" s="12">
        <f>SUM(B10:B12)</f>
        <v>86972787</v>
      </c>
      <c r="C13" s="12">
        <f>SUM(C10:C12)</f>
        <v>86567041</v>
      </c>
      <c r="D13" s="12">
        <f>SUM(D10:D12)</f>
        <v>82626952</v>
      </c>
      <c r="E13" s="10"/>
    </row>
    <row r="14" spans="1:5" x14ac:dyDescent="0.2">
      <c r="A14" s="3"/>
    </row>
    <row r="15" spans="1:5" x14ac:dyDescent="0.2">
      <c r="A15" s="3"/>
    </row>
    <row r="16" spans="1:5" x14ac:dyDescent="0.2">
      <c r="A16" s="2"/>
      <c r="B16" s="1" t="s">
        <v>7</v>
      </c>
      <c r="C16" s="1" t="s">
        <v>32</v>
      </c>
      <c r="D16" s="1" t="s">
        <v>33</v>
      </c>
    </row>
    <row r="17" spans="1:11" x14ac:dyDescent="0.2">
      <c r="A17" s="1" t="s">
        <v>8</v>
      </c>
      <c r="B17" s="11">
        <v>45705224</v>
      </c>
      <c r="C17" s="5">
        <v>44917412</v>
      </c>
      <c r="D17" s="6">
        <v>0.98276319573447446</v>
      </c>
    </row>
    <row r="18" spans="1:11" x14ac:dyDescent="0.2">
      <c r="A18" s="1" t="s">
        <v>12</v>
      </c>
      <c r="B18" s="11">
        <v>82626952</v>
      </c>
      <c r="C18" s="5">
        <v>77471270</v>
      </c>
      <c r="D18" s="6">
        <v>0.93760290225881748</v>
      </c>
    </row>
    <row r="21" spans="1:11" x14ac:dyDescent="0.2">
      <c r="B21" s="24" t="s">
        <v>41</v>
      </c>
      <c r="C21" s="24"/>
      <c r="D21" s="24"/>
      <c r="E21" s="24"/>
      <c r="F21" s="24"/>
      <c r="G21" s="25"/>
      <c r="H21" s="25"/>
      <c r="I21" s="25"/>
      <c r="J21" s="25"/>
      <c r="K21" s="25"/>
    </row>
    <row r="22" spans="1:11" x14ac:dyDescent="0.2">
      <c r="A22" s="18" t="s">
        <v>9</v>
      </c>
      <c r="B22" s="21" t="s">
        <v>26</v>
      </c>
      <c r="C22" s="21" t="s">
        <v>27</v>
      </c>
      <c r="D22" s="21" t="s">
        <v>35</v>
      </c>
      <c r="E22" s="21" t="s">
        <v>34</v>
      </c>
      <c r="F22" s="21" t="s">
        <v>36</v>
      </c>
      <c r="G22" s="20"/>
      <c r="H22" s="20"/>
      <c r="I22" s="20"/>
      <c r="J22" s="20"/>
      <c r="K22" s="20"/>
    </row>
    <row r="23" spans="1:11" x14ac:dyDescent="0.2">
      <c r="A23" s="2" t="s">
        <v>28</v>
      </c>
      <c r="B23" s="5">
        <v>73856</v>
      </c>
      <c r="C23" s="5">
        <v>2286242</v>
      </c>
      <c r="D23" s="5">
        <v>22583137</v>
      </c>
      <c r="E23" s="5">
        <v>17767648</v>
      </c>
      <c r="F23" s="5">
        <v>20618505</v>
      </c>
    </row>
    <row r="24" spans="1:11" x14ac:dyDescent="0.2">
      <c r="A24" s="2" t="s">
        <v>37</v>
      </c>
      <c r="B24" s="5">
        <v>29171</v>
      </c>
      <c r="C24" s="5">
        <v>4922896</v>
      </c>
      <c r="D24" s="5">
        <v>1806316</v>
      </c>
      <c r="E24" s="5">
        <v>2033296</v>
      </c>
      <c r="F24" s="5">
        <v>1639528</v>
      </c>
    </row>
    <row r="25" spans="1:11" x14ac:dyDescent="0.2">
      <c r="A25" s="2" t="s">
        <v>29</v>
      </c>
      <c r="B25" s="5">
        <v>17024</v>
      </c>
      <c r="C25" s="5">
        <v>1240172</v>
      </c>
      <c r="D25" s="5">
        <v>3324277</v>
      </c>
      <c r="E25" s="5">
        <v>2669235</v>
      </c>
      <c r="F25" s="5">
        <v>2252548</v>
      </c>
    </row>
    <row r="26" spans="1:11" x14ac:dyDescent="0.2">
      <c r="A26" s="2" t="s">
        <v>30</v>
      </c>
      <c r="B26" s="5">
        <v>6856</v>
      </c>
      <c r="C26" s="5">
        <v>8935616</v>
      </c>
      <c r="D26" s="5">
        <v>699122</v>
      </c>
      <c r="E26" s="5">
        <v>695819</v>
      </c>
      <c r="F26" s="5">
        <v>3755868</v>
      </c>
    </row>
    <row r="27" spans="1:11" x14ac:dyDescent="0.2">
      <c r="A27" s="2" t="s">
        <v>31</v>
      </c>
      <c r="B27" s="5">
        <v>3504</v>
      </c>
      <c r="C27" s="5">
        <v>97610</v>
      </c>
      <c r="D27" s="5">
        <v>274938</v>
      </c>
      <c r="E27" s="5">
        <v>552896</v>
      </c>
      <c r="F27" s="5">
        <v>1071289</v>
      </c>
    </row>
    <row r="28" spans="1:11" x14ac:dyDescent="0.2">
      <c r="A28" s="2" t="s">
        <v>18</v>
      </c>
      <c r="B28" s="5">
        <v>661975</v>
      </c>
      <c r="C28" s="5">
        <v>13905163</v>
      </c>
      <c r="D28" s="5">
        <v>9402446</v>
      </c>
      <c r="E28" s="5">
        <v>13393896</v>
      </c>
      <c r="F28" s="5">
        <v>5922526</v>
      </c>
    </row>
    <row r="29" spans="1:11" x14ac:dyDescent="0.2">
      <c r="A29" s="2" t="s">
        <v>19</v>
      </c>
      <c r="B29" s="5">
        <v>3623</v>
      </c>
      <c r="C29" s="5">
        <v>286553</v>
      </c>
      <c r="D29" s="5">
        <v>670634</v>
      </c>
      <c r="E29" s="5">
        <v>767669</v>
      </c>
      <c r="F29" s="5">
        <v>2044982</v>
      </c>
    </row>
    <row r="30" spans="1:11" x14ac:dyDescent="0.2">
      <c r="A30" s="2" t="s">
        <v>20</v>
      </c>
      <c r="B30" s="5">
        <v>1285</v>
      </c>
      <c r="C30" s="5">
        <v>32046</v>
      </c>
      <c r="D30" s="5">
        <v>24927</v>
      </c>
      <c r="E30" s="5">
        <v>546680</v>
      </c>
      <c r="F30" s="5">
        <v>1937190</v>
      </c>
    </row>
    <row r="31" spans="1:11" x14ac:dyDescent="0.2">
      <c r="A31" s="2" t="s">
        <v>21</v>
      </c>
      <c r="B31" s="5">
        <v>1996</v>
      </c>
      <c r="C31" s="5">
        <v>615104</v>
      </c>
      <c r="D31" s="5">
        <v>662232</v>
      </c>
      <c r="E31" s="5">
        <v>399018</v>
      </c>
      <c r="F31" s="5">
        <v>1934599</v>
      </c>
    </row>
    <row r="32" spans="1:11" x14ac:dyDescent="0.2">
      <c r="A32" s="2" t="s">
        <v>22</v>
      </c>
      <c r="B32" s="5">
        <v>30037</v>
      </c>
      <c r="C32" s="5">
        <v>1557157</v>
      </c>
      <c r="D32" s="5">
        <v>597914</v>
      </c>
      <c r="E32" s="5">
        <v>499206</v>
      </c>
      <c r="F32" s="5">
        <v>373031</v>
      </c>
    </row>
    <row r="33" spans="1:11" x14ac:dyDescent="0.2">
      <c r="A33" s="2" t="s">
        <v>5</v>
      </c>
      <c r="B33" s="5">
        <v>829327</v>
      </c>
      <c r="C33" s="5">
        <v>33878559</v>
      </c>
      <c r="D33" s="5">
        <v>40045943</v>
      </c>
      <c r="E33" s="5">
        <v>39325363</v>
      </c>
      <c r="F33" s="5">
        <v>41550066</v>
      </c>
    </row>
    <row r="36" spans="1:11" x14ac:dyDescent="0.2">
      <c r="B36" s="24" t="s">
        <v>42</v>
      </c>
      <c r="C36" s="24"/>
      <c r="D36" s="24"/>
      <c r="E36" s="24"/>
      <c r="F36" s="24"/>
      <c r="G36" s="25"/>
      <c r="H36" s="25"/>
      <c r="I36" s="25"/>
      <c r="J36" s="25"/>
      <c r="K36" s="25"/>
    </row>
    <row r="37" spans="1:11" x14ac:dyDescent="0.2">
      <c r="A37" s="18" t="s">
        <v>9</v>
      </c>
      <c r="B37" s="21" t="s">
        <v>26</v>
      </c>
      <c r="C37" s="21" t="s">
        <v>27</v>
      </c>
      <c r="D37" s="21" t="s">
        <v>35</v>
      </c>
      <c r="E37" s="21" t="s">
        <v>34</v>
      </c>
      <c r="F37" s="21" t="s">
        <v>36</v>
      </c>
      <c r="G37" s="20"/>
      <c r="H37" s="20"/>
      <c r="I37" s="20"/>
      <c r="J37" s="20"/>
      <c r="K37" s="20"/>
    </row>
    <row r="38" spans="1:11" x14ac:dyDescent="0.2">
      <c r="A38" s="2" t="s">
        <v>28</v>
      </c>
      <c r="B38" s="23">
        <v>1.9972929886784186E-3</v>
      </c>
      <c r="C38" s="6">
        <v>5.5180614355414069E-2</v>
      </c>
      <c r="D38" s="6">
        <v>0.48528419994026117</v>
      </c>
      <c r="E38" s="6">
        <v>0.38874435885053316</v>
      </c>
      <c r="F38" s="6">
        <v>0.430197788906794</v>
      </c>
    </row>
    <row r="39" spans="1:11" x14ac:dyDescent="0.2">
      <c r="A39" s="2" t="s">
        <v>37</v>
      </c>
      <c r="B39" s="23">
        <v>7.8887339921926653E-4</v>
      </c>
      <c r="C39" s="6">
        <v>0.11881875395859691</v>
      </c>
      <c r="D39" s="6">
        <v>3.8815538111436544E-2</v>
      </c>
      <c r="E39" s="6">
        <v>4.4487168468969759E-2</v>
      </c>
      <c r="F39" s="6">
        <v>3.4208169818848562E-2</v>
      </c>
    </row>
    <row r="40" spans="1:11" x14ac:dyDescent="0.2">
      <c r="A40" s="2" t="s">
        <v>29</v>
      </c>
      <c r="B40" s="23">
        <v>4.6038122615984345E-4</v>
      </c>
      <c r="C40" s="6">
        <v>2.9932724911178512E-2</v>
      </c>
      <c r="D40" s="6">
        <v>7.1434677313643877E-2</v>
      </c>
      <c r="E40" s="6">
        <v>5.840109218149768E-2</v>
      </c>
      <c r="F40" s="6">
        <v>4.699861454583739E-2</v>
      </c>
    </row>
    <row r="41" spans="1:11" x14ac:dyDescent="0.2">
      <c r="A41" s="2" t="s">
        <v>30</v>
      </c>
      <c r="B41" s="23">
        <v>1.8540728891869635E-4</v>
      </c>
      <c r="C41" s="6">
        <v>0.21566954877220681</v>
      </c>
      <c r="D41" s="6">
        <v>1.5023283099714414E-2</v>
      </c>
      <c r="E41" s="6">
        <v>1.5224058413979112E-2</v>
      </c>
      <c r="F41" s="6">
        <v>7.8364852787618816E-2</v>
      </c>
    </row>
    <row r="42" spans="1:11" x14ac:dyDescent="0.2">
      <c r="A42" s="2" t="s">
        <v>31</v>
      </c>
      <c r="B42" s="23">
        <v>9.4758917790418917E-5</v>
      </c>
      <c r="C42" s="6">
        <v>2.355909727505648E-3</v>
      </c>
      <c r="D42" s="6">
        <v>5.9080838664343016E-3</v>
      </c>
      <c r="E42" s="6">
        <v>1.2096997927414161E-2</v>
      </c>
      <c r="F42" s="6">
        <v>2.2352064763190661E-2</v>
      </c>
    </row>
    <row r="43" spans="1:11" x14ac:dyDescent="0.2">
      <c r="A43" s="2" t="s">
        <v>18</v>
      </c>
      <c r="B43" s="23">
        <v>1.7901836359678243E-2</v>
      </c>
      <c r="C43" s="6">
        <v>0.33561426876602418</v>
      </c>
      <c r="D43" s="6">
        <v>0.20204715069441012</v>
      </c>
      <c r="E43" s="6">
        <v>0.29304956474997257</v>
      </c>
      <c r="F43" s="6">
        <v>0.1235714029675284</v>
      </c>
    </row>
    <row r="44" spans="1:11" x14ac:dyDescent="0.2">
      <c r="A44" s="2" t="s">
        <v>19</v>
      </c>
      <c r="B44" s="23">
        <v>9.7977043137753339E-5</v>
      </c>
      <c r="C44" s="6">
        <v>6.9162278470026222E-3</v>
      </c>
      <c r="D44" s="6">
        <v>1.4411110561953244E-2</v>
      </c>
      <c r="E44" s="6">
        <v>1.6796088779698355E-2</v>
      </c>
      <c r="F44" s="6">
        <v>4.2667823625146123E-2</v>
      </c>
    </row>
    <row r="45" spans="1:11" x14ac:dyDescent="0.2">
      <c r="A45" s="2" t="s">
        <v>20</v>
      </c>
      <c r="B45" s="23">
        <v>3.4750345137182734E-5</v>
      </c>
      <c r="C45" s="6">
        <v>7.7346053813795706E-4</v>
      </c>
      <c r="D45" s="6">
        <v>5.3565097054102313E-4</v>
      </c>
      <c r="E45" s="6">
        <v>1.1960995968425842E-2</v>
      </c>
      <c r="F45" s="6">
        <v>4.0418781802674456E-2</v>
      </c>
    </row>
    <row r="46" spans="1:11" x14ac:dyDescent="0.2">
      <c r="A46" s="2" t="s">
        <v>21</v>
      </c>
      <c r="B46" s="23">
        <v>5.3977968010752327E-5</v>
      </c>
      <c r="C46" s="6">
        <v>1.4846117170654994E-2</v>
      </c>
      <c r="D46" s="6">
        <v>1.4230561781334411E-2</v>
      </c>
      <c r="E46" s="6">
        <v>8.7302493036682197E-3</v>
      </c>
      <c r="F46" s="6">
        <v>4.0364721507271974E-2</v>
      </c>
    </row>
    <row r="47" spans="1:11" x14ac:dyDescent="0.2">
      <c r="A47" s="2" t="s">
        <v>22</v>
      </c>
      <c r="B47" s="23">
        <v>8.1229269796541457E-4</v>
      </c>
      <c r="C47" s="6">
        <v>3.7583457878839384E-2</v>
      </c>
      <c r="D47" s="6">
        <v>1.2848446038434843E-2</v>
      </c>
      <c r="E47" s="6">
        <v>1.0922296322188467E-2</v>
      </c>
      <c r="F47" s="6">
        <v>7.7831594188662208E-3</v>
      </c>
    </row>
    <row r="48" spans="1:11" x14ac:dyDescent="0.2">
      <c r="A48" s="2" t="s">
        <v>5</v>
      </c>
      <c r="B48" s="22">
        <v>2.2427548234695987E-2</v>
      </c>
      <c r="C48" s="6">
        <v>0.81769108392556111</v>
      </c>
      <c r="D48" s="6">
        <v>0.86053870237816388</v>
      </c>
      <c r="E48" s="6">
        <v>0.86041287096634722</v>
      </c>
      <c r="F48" s="6">
        <v>0.86692738014377657</v>
      </c>
    </row>
    <row r="51" spans="1:6" s="19" customFormat="1" x14ac:dyDescent="0.2">
      <c r="A51" s="18" t="s">
        <v>9</v>
      </c>
      <c r="B51" s="18" t="s">
        <v>10</v>
      </c>
      <c r="C51" s="18" t="s">
        <v>39</v>
      </c>
      <c r="D51" s="18" t="s">
        <v>40</v>
      </c>
      <c r="E51" s="18" t="s">
        <v>14</v>
      </c>
      <c r="F51" s="18" t="s">
        <v>11</v>
      </c>
    </row>
    <row r="52" spans="1:6" x14ac:dyDescent="0.2">
      <c r="A52" s="2" t="s">
        <v>28</v>
      </c>
      <c r="B52" s="5">
        <v>2106912</v>
      </c>
      <c r="C52" s="5">
        <v>17767648</v>
      </c>
      <c r="D52" s="6">
        <v>0.38874435885053316</v>
      </c>
      <c r="E52" s="7">
        <v>8.4330280524293375</v>
      </c>
      <c r="F52" s="6">
        <v>0.49801252583885064</v>
      </c>
    </row>
    <row r="53" spans="1:6" x14ac:dyDescent="0.2">
      <c r="A53" s="2" t="s">
        <v>37</v>
      </c>
      <c r="B53" s="5">
        <v>2002609</v>
      </c>
      <c r="C53" s="5">
        <v>2033296</v>
      </c>
      <c r="D53" s="6">
        <v>4.4487168468969759E-2</v>
      </c>
      <c r="E53" s="7">
        <v>1.015323510480578</v>
      </c>
      <c r="F53" s="6">
        <v>5.995993643734393E-2</v>
      </c>
    </row>
    <row r="54" spans="1:6" x14ac:dyDescent="0.2">
      <c r="A54" s="2" t="s">
        <v>29</v>
      </c>
      <c r="B54" s="5">
        <v>2512349</v>
      </c>
      <c r="C54" s="5">
        <v>2669235</v>
      </c>
      <c r="D54" s="6">
        <v>5.840109218149768E-2</v>
      </c>
      <c r="E54" s="7">
        <v>1.0624459420247745</v>
      </c>
      <c r="F54" s="6">
        <v>6.2742751935062249E-2</v>
      </c>
    </row>
    <row r="55" spans="1:6" x14ac:dyDescent="0.2">
      <c r="A55" s="2" t="s">
        <v>30</v>
      </c>
      <c r="B55" s="5">
        <v>2422853</v>
      </c>
      <c r="C55" s="5">
        <v>695819</v>
      </c>
      <c r="D55" s="6">
        <v>1.5224058413979112E-2</v>
      </c>
      <c r="E55" s="7">
        <v>0.28718993682241556</v>
      </c>
      <c r="F55" s="6">
        <v>1.6960003564938875E-2</v>
      </c>
    </row>
    <row r="56" spans="1:6" x14ac:dyDescent="0.2">
      <c r="A56" s="2" t="s">
        <v>31</v>
      </c>
      <c r="B56" s="5">
        <v>3647413</v>
      </c>
      <c r="C56" s="5">
        <v>552896</v>
      </c>
      <c r="D56" s="6">
        <v>1.2096997927414161E-2</v>
      </c>
      <c r="E56" s="7">
        <v>0.15158579519237333</v>
      </c>
      <c r="F56" s="6">
        <v>8.9519001093915918E-3</v>
      </c>
    </row>
    <row r="57" spans="1:6" x14ac:dyDescent="0.2">
      <c r="A57" s="2" t="s">
        <v>18</v>
      </c>
      <c r="B57" s="5">
        <v>2633889</v>
      </c>
      <c r="C57" s="5">
        <v>13393896</v>
      </c>
      <c r="D57" s="6">
        <v>0.29304956474997257</v>
      </c>
      <c r="E57" s="7">
        <v>5.0852165751859699</v>
      </c>
      <c r="F57" s="6">
        <v>0.30030749753244401</v>
      </c>
    </row>
    <row r="58" spans="1:6" x14ac:dyDescent="0.2">
      <c r="A58" s="2" t="s">
        <v>19</v>
      </c>
      <c r="B58" s="5">
        <v>3179174</v>
      </c>
      <c r="C58" s="5">
        <v>767669</v>
      </c>
      <c r="D58" s="6">
        <v>1.6796088779698355E-2</v>
      </c>
      <c r="E58" s="7">
        <v>0.24146806686265049</v>
      </c>
      <c r="F58" s="6">
        <v>1.4259898240591163E-2</v>
      </c>
    </row>
    <row r="59" spans="1:6" x14ac:dyDescent="0.2">
      <c r="A59" s="2" t="s">
        <v>20</v>
      </c>
      <c r="B59" s="5">
        <v>2704063</v>
      </c>
      <c r="C59" s="5">
        <v>546680</v>
      </c>
      <c r="D59" s="6">
        <v>1.1960995968425842E-2</v>
      </c>
      <c r="E59" s="7">
        <v>0.20216984589486264</v>
      </c>
      <c r="F59" s="6">
        <v>1.1939141548752174E-2</v>
      </c>
    </row>
    <row r="60" spans="1:6" x14ac:dyDescent="0.2">
      <c r="A60" s="2" t="s">
        <v>21</v>
      </c>
      <c r="B60" s="5">
        <v>3335227</v>
      </c>
      <c r="C60" s="5">
        <v>399018</v>
      </c>
      <c r="D60" s="6">
        <v>8.7302493036682197E-3</v>
      </c>
      <c r="E60" s="7">
        <v>0.1196374339737595</v>
      </c>
      <c r="F60" s="6">
        <v>7.0651894322807289E-3</v>
      </c>
    </row>
    <row r="61" spans="1:6" x14ac:dyDescent="0.2">
      <c r="A61" s="2" t="s">
        <v>22</v>
      </c>
      <c r="B61" s="5">
        <v>1488833</v>
      </c>
      <c r="C61" s="5">
        <v>499206</v>
      </c>
      <c r="D61" s="6">
        <v>1.0922296322188467E-2</v>
      </c>
      <c r="E61" s="7">
        <v>0.33530019820893275</v>
      </c>
      <c r="F61" s="6">
        <v>1.9801155360344637E-2</v>
      </c>
    </row>
    <row r="62" spans="1:6" x14ac:dyDescent="0.2">
      <c r="A62" s="2" t="s">
        <v>5</v>
      </c>
      <c r="B62" s="9"/>
      <c r="C62" s="5">
        <v>39325363</v>
      </c>
      <c r="D62" s="6">
        <v>0.86041287096634733</v>
      </c>
      <c r="E62" s="9"/>
      <c r="F62" s="9"/>
    </row>
    <row r="63" spans="1:6" x14ac:dyDescent="0.2">
      <c r="C63" s="4"/>
      <c r="D63" s="17"/>
    </row>
    <row r="64" spans="1:6" x14ac:dyDescent="0.2">
      <c r="A64" s="18" t="s">
        <v>9</v>
      </c>
      <c r="B64" s="18" t="s">
        <v>10</v>
      </c>
      <c r="C64" s="18" t="s">
        <v>13</v>
      </c>
      <c r="D64" s="18" t="s">
        <v>15</v>
      </c>
      <c r="E64" s="18" t="s">
        <v>16</v>
      </c>
      <c r="F64" s="18" t="s">
        <v>17</v>
      </c>
    </row>
    <row r="65" spans="1:6" x14ac:dyDescent="0.2">
      <c r="A65" s="2" t="s">
        <v>28</v>
      </c>
      <c r="B65" s="5">
        <v>2106912</v>
      </c>
      <c r="C65" s="5">
        <v>5938297</v>
      </c>
      <c r="D65" s="6">
        <v>7.6651602587643142E-2</v>
      </c>
      <c r="E65" s="7">
        <v>2.8184836386142371</v>
      </c>
      <c r="F65" s="6">
        <v>0.10657817935053061</v>
      </c>
    </row>
    <row r="66" spans="1:6" x14ac:dyDescent="0.2">
      <c r="A66" s="2" t="s">
        <v>37</v>
      </c>
      <c r="B66" s="5">
        <v>2002609</v>
      </c>
      <c r="C66" s="5">
        <v>6157444</v>
      </c>
      <c r="D66" s="6">
        <v>7.9480354459143365E-2</v>
      </c>
      <c r="E66" s="7">
        <v>3.0747110394490389</v>
      </c>
      <c r="F66" s="6">
        <v>0.11626716583480855</v>
      </c>
    </row>
    <row r="67" spans="1:6" x14ac:dyDescent="0.2">
      <c r="A67" s="2" t="s">
        <v>29</v>
      </c>
      <c r="B67" s="5">
        <v>2512349</v>
      </c>
      <c r="C67" s="5">
        <v>4175597</v>
      </c>
      <c r="D67" s="6">
        <v>5.3898651719534223E-2</v>
      </c>
      <c r="E67" s="7">
        <v>1.6620290413473606</v>
      </c>
      <c r="F67" s="6">
        <v>6.2847989190954426E-2</v>
      </c>
    </row>
    <row r="68" spans="1:6" x14ac:dyDescent="0.2">
      <c r="A68" s="2" t="s">
        <v>30</v>
      </c>
      <c r="B68" s="5">
        <v>2422853</v>
      </c>
      <c r="C68" s="5">
        <v>1009997</v>
      </c>
      <c r="D68" s="6">
        <v>1.3037052316297383E-2</v>
      </c>
      <c r="E68" s="7">
        <v>0.41686268213548244</v>
      </c>
      <c r="F68" s="6">
        <v>1.5763251236406969E-2</v>
      </c>
    </row>
    <row r="69" spans="1:6" x14ac:dyDescent="0.2">
      <c r="A69" s="2" t="s">
        <v>31</v>
      </c>
      <c r="B69" s="5">
        <v>3647413</v>
      </c>
      <c r="C69" s="5">
        <v>1105577</v>
      </c>
      <c r="D69" s="6">
        <v>1.4270800001084273E-2</v>
      </c>
      <c r="E69" s="7">
        <v>0.30311264449624981</v>
      </c>
      <c r="F69" s="6">
        <v>1.1461905737518641E-2</v>
      </c>
    </row>
    <row r="70" spans="1:6" x14ac:dyDescent="0.2">
      <c r="A70" s="2" t="s">
        <v>18</v>
      </c>
      <c r="B70" s="5">
        <v>2633889</v>
      </c>
      <c r="C70" s="5">
        <v>41631276</v>
      </c>
      <c r="D70" s="6">
        <v>0.53737696568030957</v>
      </c>
      <c r="E70" s="7">
        <v>15.806010048259436</v>
      </c>
      <c r="F70" s="6">
        <v>0.59768868290040456</v>
      </c>
    </row>
    <row r="71" spans="1:6" x14ac:dyDescent="0.2">
      <c r="A71" s="2" t="s">
        <v>19</v>
      </c>
      <c r="B71" s="5">
        <v>3179174</v>
      </c>
      <c r="C71" s="5">
        <v>3032367</v>
      </c>
      <c r="D71" s="6">
        <v>3.9141826382864252E-2</v>
      </c>
      <c r="E71" s="7">
        <v>0.95382228213995213</v>
      </c>
      <c r="F71" s="6">
        <v>3.6067848988623447E-2</v>
      </c>
    </row>
    <row r="72" spans="1:6" x14ac:dyDescent="0.2">
      <c r="A72" s="2" t="s">
        <v>20</v>
      </c>
      <c r="B72" s="5">
        <v>2704063</v>
      </c>
      <c r="C72" s="5">
        <v>752050</v>
      </c>
      <c r="D72" s="6">
        <v>9.7074696206735731E-3</v>
      </c>
      <c r="E72" s="7">
        <v>0.27811852016761446</v>
      </c>
      <c r="F72" s="6">
        <v>1.0516777573951766E-2</v>
      </c>
    </row>
    <row r="73" spans="1:6" x14ac:dyDescent="0.2">
      <c r="A73" s="2" t="s">
        <v>21</v>
      </c>
      <c r="B73" s="5">
        <v>3335227</v>
      </c>
      <c r="C73" s="5">
        <v>733258</v>
      </c>
      <c r="D73" s="6">
        <v>9.4649022792578467E-3</v>
      </c>
      <c r="E73" s="7">
        <v>0.21985250179373098</v>
      </c>
      <c r="F73" s="6">
        <v>8.3135055480952381E-3</v>
      </c>
    </row>
    <row r="74" spans="1:6" x14ac:dyDescent="0.2">
      <c r="A74" s="2" t="s">
        <v>22</v>
      </c>
      <c r="B74" s="5">
        <v>1488833</v>
      </c>
      <c r="C74" s="5">
        <v>1358143</v>
      </c>
      <c r="D74" s="6">
        <v>1.7530924689888264E-2</v>
      </c>
      <c r="E74" s="7">
        <v>0.91221983929695272</v>
      </c>
      <c r="F74" s="6">
        <v>3.4494693638705783E-2</v>
      </c>
    </row>
    <row r="75" spans="1:6" x14ac:dyDescent="0.2">
      <c r="A75" s="2" t="s">
        <v>5</v>
      </c>
      <c r="B75" s="9"/>
      <c r="C75" s="5">
        <v>64535863</v>
      </c>
      <c r="D75" s="6">
        <v>0.85056054973669593</v>
      </c>
      <c r="E75" s="9"/>
      <c r="F75" s="8"/>
    </row>
    <row r="76" spans="1:6" x14ac:dyDescent="0.2">
      <c r="C76" s="26"/>
    </row>
  </sheetData>
  <mergeCells count="4">
    <mergeCell ref="B21:F21"/>
    <mergeCell ref="G21:K21"/>
    <mergeCell ref="B36:F36"/>
    <mergeCell ref="G36:K36"/>
  </mergeCells>
  <phoneticPr fontId="6" type="noConversion"/>
  <pageMargins left="0.75" right="0.75" top="1" bottom="1" header="0.5" footer="0.5"/>
  <pageSetup scale="5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ReadMappingSummary</vt:lpstr>
    </vt:vector>
  </TitlesOfParts>
  <Company>University of Wisconsin -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Lawson</dc:creator>
  <cp:lastModifiedBy>Microsoft Office User</cp:lastModifiedBy>
  <cp:lastPrinted>2017-12-03T22:27:50Z</cp:lastPrinted>
  <dcterms:created xsi:type="dcterms:W3CDTF">2017-03-29T16:40:31Z</dcterms:created>
  <dcterms:modified xsi:type="dcterms:W3CDTF">2018-10-15T16:01:10Z</dcterms:modified>
</cp:coreProperties>
</file>